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5" yWindow="105" windowWidth="10005" windowHeight="7005"/>
  </bookViews>
  <sheets>
    <sheet name="Year  Month" sheetId="2" r:id="rId1"/>
    <sheet name="Locations" sheetId="3" r:id="rId2"/>
  </sheets>
  <calcPr calcId="124519"/>
</workbook>
</file>

<file path=xl/calcChain.xml><?xml version="1.0" encoding="utf-8"?>
<calcChain xmlns="http://schemas.openxmlformats.org/spreadsheetml/2006/main">
  <c r="A97" i="3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96"/>
  <c r="N7" i="2"/>
  <c r="N6"/>
  <c r="N5"/>
  <c r="N4"/>
  <c r="N3"/>
  <c r="A120" i="3" l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73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50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27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P5" i="2" l="1"/>
  <c r="P4"/>
  <c r="P3"/>
</calcChain>
</file>

<file path=xl/sharedStrings.xml><?xml version="1.0" encoding="utf-8"?>
<sst xmlns="http://schemas.openxmlformats.org/spreadsheetml/2006/main" count="155" uniqueCount="55">
  <si>
    <t>INCIDENTS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</si>
  <si>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</si>
  <si>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</si>
  <si>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</si>
  <si>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</si>
  <si>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</si>
  <si>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</si>
  <si>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</si>
  <si>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</si>
  <si>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</si>
  <si>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</si>
  <si>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</si>
  <si>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</si>
  <si>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</si>
  <si>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REGISTERED</t>
  </si>
  <si>
    <t>Franklin D. Rooseveltweg</t>
  </si>
  <si>
    <t>Weg naar Westpunt</t>
  </si>
  <si>
    <t>Caracasbaaiweg</t>
  </si>
  <si>
    <t>Santa Rosaweg</t>
  </si>
  <si>
    <t>SCHOTTEGATWEG NOORD</t>
  </si>
  <si>
    <t>SCHOTTEGATWEG OOST</t>
  </si>
  <si>
    <t>Winston Churchillweg</t>
  </si>
  <si>
    <t>Schottegatweg West</t>
  </si>
  <si>
    <t>Jan Noorduynweg</t>
  </si>
  <si>
    <t>Groot Davelaar</t>
  </si>
  <si>
    <t>Cas Coraweg</t>
  </si>
  <si>
    <t>GOSIEWEG</t>
  </si>
  <si>
    <t>Kaminda Salinja</t>
  </si>
  <si>
    <t>Pater Euwensweg</t>
  </si>
  <si>
    <t>Seru Loraweg</t>
  </si>
  <si>
    <t>Pres. R. Betancourt Blv.</t>
  </si>
  <si>
    <t>ARUBASTRAAT</t>
  </si>
  <si>
    <t>KAMINDA BRIEVENGAT</t>
  </si>
  <si>
    <t>Seru Fortunaweg</t>
  </si>
  <si>
    <t>LOCATION</t>
  </si>
  <si>
    <t>#</t>
  </si>
  <si>
    <t>Schout bij Nacht Doormanweg</t>
  </si>
  <si>
    <t>Weg naar Sta. Catharina</t>
  </si>
  <si>
    <t>Kaminda Mgr. Dr. Amado Romer</t>
  </si>
  <si>
    <t>Schottegatweg Zuid</t>
  </si>
  <si>
    <t>Dr. Willem P. Maalweg</t>
  </si>
  <si>
    <t>Kaya C. Winkel</t>
  </si>
  <si>
    <t>Inc x Reg</t>
  </si>
  <si>
    <t>Weg Naar Westpunt</t>
  </si>
  <si>
    <t>Schottegatweg Noord</t>
  </si>
  <si>
    <t>Schottegatweg Oost</t>
  </si>
  <si>
    <t>Gosieweg</t>
  </si>
  <si>
    <t>Schout Bij Nacht Doormanweg</t>
  </si>
  <si>
    <t>Weg Naar Sta. Catharina</t>
  </si>
  <si>
    <t>Arubastraat</t>
  </si>
  <si>
    <t>Kaminda Brievengat</t>
  </si>
  <si>
    <t>2014 (Jan)</t>
  </si>
  <si>
    <t>Jan 2010 - Jan 2014</t>
  </si>
  <si>
    <t>Roodeweg</t>
  </si>
  <si>
    <t>Emancipatie Boulevard</t>
  </si>
</sst>
</file>

<file path=xl/styles.xml><?xml version="1.0" encoding="utf-8"?>
<styleSheet xmlns="http://schemas.openxmlformats.org/spreadsheetml/2006/main">
  <fonts count="7"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0" tint="-0.3499862666707357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6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/>
  </cellStyleXfs>
  <cellXfs count="38">
    <xf numFmtId="0" fontId="0" fillId="0" borderId="0" xfId="0"/>
    <xf numFmtId="0" fontId="4" fillId="0" borderId="1" xfId="0" applyFont="1" applyBorder="1"/>
    <xf numFmtId="0" fontId="4" fillId="0" borderId="2" xfId="0" applyFont="1" applyBorder="1"/>
    <xf numFmtId="0" fontId="4" fillId="0" borderId="5" xfId="0" applyFont="1" applyBorder="1"/>
    <xf numFmtId="0" fontId="4" fillId="0" borderId="7" xfId="0" applyFont="1" applyBorder="1"/>
    <xf numFmtId="0" fontId="5" fillId="3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3" fontId="2" fillId="0" borderId="10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0" fontId="1" fillId="0" borderId="1" xfId="0" applyFont="1" applyBorder="1"/>
    <xf numFmtId="0" fontId="5" fillId="3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1" fillId="0" borderId="8" xfId="0" applyFont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9" fontId="3" fillId="0" borderId="0" xfId="0" applyNumberFormat="1" applyFont="1"/>
    <xf numFmtId="10" fontId="3" fillId="0" borderId="0" xfId="1" applyNumberFormat="1" applyFont="1"/>
    <xf numFmtId="0" fontId="5" fillId="3" borderId="16" xfId="0" applyFont="1" applyFill="1" applyBorder="1" applyAlignment="1">
      <alignment horizontal="center"/>
    </xf>
    <xf numFmtId="3" fontId="2" fillId="0" borderId="17" xfId="0" applyNumberFormat="1" applyFont="1" applyBorder="1" applyAlignment="1">
      <alignment horizontal="center"/>
    </xf>
    <xf numFmtId="3" fontId="2" fillId="0" borderId="18" xfId="0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10" fontId="1" fillId="0" borderId="6" xfId="1" applyNumberForma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3" fontId="2" fillId="0" borderId="20" xfId="0" applyNumberFormat="1" applyFont="1" applyBorder="1" applyAlignment="1">
      <alignment horizontal="center"/>
    </xf>
    <xf numFmtId="10" fontId="1" fillId="0" borderId="11" xfId="1" applyNumberForma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" fillId="0" borderId="0" xfId="0" applyFont="1" applyBorder="1"/>
    <xf numFmtId="3" fontId="1" fillId="0" borderId="0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nl-NL"/>
            </a:pPr>
            <a:r>
              <a:rPr lang="en-US"/>
              <a:t>Incidents per Year</a:t>
            </a:r>
          </a:p>
          <a:p>
            <a:pPr>
              <a:defRPr lang="nl-NL"/>
            </a:pPr>
            <a:r>
              <a:rPr lang="en-US" sz="1000"/>
              <a:t>(</a:t>
            </a:r>
            <a:r>
              <a:rPr lang="en-US" sz="1000" b="0"/>
              <a:t>Curaçao</a:t>
            </a:r>
            <a:r>
              <a:rPr lang="en-US" sz="1000"/>
              <a:t>)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dPt>
            <c:idx val="3"/>
            <c:spPr/>
          </c:dPt>
          <c:dLbls>
            <c:numFmt formatCode="#,##0" sourceLinked="0"/>
            <c:txPr>
              <a:bodyPr rot="-5400000" vert="horz"/>
              <a:lstStyle/>
              <a:p>
                <a:pPr>
                  <a:defRPr lang="nl-NL"/>
                </a:pPr>
                <a:endParaRPr lang="en-US"/>
              </a:p>
            </c:txPr>
            <c:showVal val="1"/>
          </c:dLbls>
          <c:cat>
            <c:numRef>
              <c:f>'Year  Month'!$A$3:$A$7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'Year  Month'!$N$3:$N$7</c:f>
              <c:numCache>
                <c:formatCode>#,##0</c:formatCode>
                <c:ptCount val="5"/>
                <c:pt idx="0">
                  <c:v>11576</c:v>
                </c:pt>
                <c:pt idx="1">
                  <c:v>11704</c:v>
                </c:pt>
                <c:pt idx="2">
                  <c:v>11352</c:v>
                </c:pt>
                <c:pt idx="3">
                  <c:v>11356</c:v>
                </c:pt>
                <c:pt idx="4">
                  <c:v>996</c:v>
                </c:pt>
              </c:numCache>
            </c:numRef>
          </c:val>
        </c:ser>
        <c:shape val="box"/>
        <c:axId val="90841856"/>
        <c:axId val="91475968"/>
        <c:axId val="0"/>
      </c:bar3DChart>
      <c:catAx>
        <c:axId val="9084185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lang="nl-NL"/>
            </a:pPr>
            <a:endParaRPr lang="en-US"/>
          </a:p>
        </c:txPr>
        <c:crossAx val="91475968"/>
        <c:crosses val="autoZero"/>
        <c:auto val="1"/>
        <c:lblAlgn val="ctr"/>
        <c:lblOffset val="100"/>
      </c:catAx>
      <c:valAx>
        <c:axId val="91475968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txPr>
          <a:bodyPr/>
          <a:lstStyle/>
          <a:p>
            <a:pPr>
              <a:defRPr lang="nl-NL"/>
            </a:pPr>
            <a:endParaRPr lang="en-US"/>
          </a:p>
        </c:txPr>
        <c:crossAx val="90841856"/>
        <c:crosses val="autoZero"/>
        <c:crossBetween val="between"/>
      </c:valAx>
    </c:plotArea>
    <c:plotVisOnly val="1"/>
    <c:dispBlanksAs val="gap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nl-NL"/>
            </a:pPr>
            <a:r>
              <a:rPr lang="en-US"/>
              <a:t>Top 10 locations - 2012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lang="nl-NL"/>
                </a:pPr>
                <a:endParaRPr lang="en-US"/>
              </a:p>
            </c:txPr>
            <c:showPercent val="1"/>
          </c:dLbls>
          <c:cat>
            <c:strRef>
              <c:f>Locations!$B$49:$B$58</c:f>
              <c:strCache>
                <c:ptCount val="10"/>
                <c:pt idx="0">
                  <c:v>Franklin D. Rooseveltweg</c:v>
                </c:pt>
                <c:pt idx="1">
                  <c:v>Santa Rosaweg</c:v>
                </c:pt>
                <c:pt idx="2">
                  <c:v>Weg naar Westpunt</c:v>
                </c:pt>
                <c:pt idx="3">
                  <c:v>Caracasbaaiweg</c:v>
                </c:pt>
                <c:pt idx="4">
                  <c:v>SCHOTTEGATWEG NOORD</c:v>
                </c:pt>
                <c:pt idx="5">
                  <c:v>Winston Churchillweg</c:v>
                </c:pt>
                <c:pt idx="6">
                  <c:v>SCHOTTEGATWEG OOST</c:v>
                </c:pt>
                <c:pt idx="7">
                  <c:v>Jan Noorduynweg</c:v>
                </c:pt>
                <c:pt idx="8">
                  <c:v>GOSIEWEG</c:v>
                </c:pt>
                <c:pt idx="9">
                  <c:v>Schottegatweg West</c:v>
                </c:pt>
              </c:strCache>
            </c:strRef>
          </c:cat>
          <c:val>
            <c:numRef>
              <c:f>Locations!$C$49:$C$58</c:f>
              <c:numCache>
                <c:formatCode>#,##0</c:formatCode>
                <c:ptCount val="10"/>
                <c:pt idx="0">
                  <c:v>598</c:v>
                </c:pt>
                <c:pt idx="1">
                  <c:v>493</c:v>
                </c:pt>
                <c:pt idx="2">
                  <c:v>468</c:v>
                </c:pt>
                <c:pt idx="3">
                  <c:v>394</c:v>
                </c:pt>
                <c:pt idx="4">
                  <c:v>387</c:v>
                </c:pt>
                <c:pt idx="5">
                  <c:v>333</c:v>
                </c:pt>
                <c:pt idx="6">
                  <c:v>329</c:v>
                </c:pt>
                <c:pt idx="7">
                  <c:v>286</c:v>
                </c:pt>
                <c:pt idx="8">
                  <c:v>259</c:v>
                </c:pt>
                <c:pt idx="9">
                  <c:v>240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/>
      <c:txPr>
        <a:bodyPr/>
        <a:lstStyle/>
        <a:p>
          <a:pPr>
            <a:defRPr lang="nl-NL"/>
          </a:pPr>
          <a:endParaRPr lang="en-US"/>
        </a:p>
      </c:txPr>
    </c:legend>
    <c:plotVisOnly val="1"/>
    <c:dispBlanksAs val="zero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nl-NL"/>
            </a:pPr>
            <a:r>
              <a:rPr lang="en-US"/>
              <a:t>Top 10 locations - 2013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lang="nl-NL"/>
                </a:pPr>
                <a:endParaRPr lang="en-US"/>
              </a:p>
            </c:txPr>
            <c:showPercent val="1"/>
          </c:dLbls>
          <c:cat>
            <c:strRef>
              <c:f>Locations!$B$72:$B$81</c:f>
              <c:strCache>
                <c:ptCount val="10"/>
                <c:pt idx="0">
                  <c:v>Franklin D. Rooseveltweg</c:v>
                </c:pt>
                <c:pt idx="1">
                  <c:v>Santa Rosaweg</c:v>
                </c:pt>
                <c:pt idx="2">
                  <c:v>Weg Naar Westpunt</c:v>
                </c:pt>
                <c:pt idx="3">
                  <c:v>Caracasbaaiweg</c:v>
                </c:pt>
                <c:pt idx="4">
                  <c:v>Schottegatweg Noord</c:v>
                </c:pt>
                <c:pt idx="5">
                  <c:v>Winston Churchillweg</c:v>
                </c:pt>
                <c:pt idx="6">
                  <c:v>Schottegatweg Oost</c:v>
                </c:pt>
                <c:pt idx="7">
                  <c:v>Gosieweg</c:v>
                </c:pt>
                <c:pt idx="8">
                  <c:v>Schottegatweg West</c:v>
                </c:pt>
                <c:pt idx="9">
                  <c:v>Kaminda Salinja</c:v>
                </c:pt>
              </c:strCache>
            </c:strRef>
          </c:cat>
          <c:val>
            <c:numRef>
              <c:f>Locations!$C$72:$C$81</c:f>
              <c:numCache>
                <c:formatCode>#,##0</c:formatCode>
                <c:ptCount val="10"/>
                <c:pt idx="0">
                  <c:v>517</c:v>
                </c:pt>
                <c:pt idx="1">
                  <c:v>493</c:v>
                </c:pt>
                <c:pt idx="2">
                  <c:v>433</c:v>
                </c:pt>
                <c:pt idx="3">
                  <c:v>422</c:v>
                </c:pt>
                <c:pt idx="4">
                  <c:v>366</c:v>
                </c:pt>
                <c:pt idx="5">
                  <c:v>345</c:v>
                </c:pt>
                <c:pt idx="6">
                  <c:v>299</c:v>
                </c:pt>
                <c:pt idx="7">
                  <c:v>250</c:v>
                </c:pt>
                <c:pt idx="8">
                  <c:v>248</c:v>
                </c:pt>
                <c:pt idx="9">
                  <c:v>238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/>
      <c:txPr>
        <a:bodyPr/>
        <a:lstStyle/>
        <a:p>
          <a:pPr>
            <a:defRPr lang="nl-NL"/>
          </a:pPr>
          <a:endParaRPr lang="en-US"/>
        </a:p>
      </c:txPr>
    </c:legend>
    <c:plotVisOnly val="1"/>
    <c:dispBlanksAs val="zero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nl-NL"/>
            </a:pPr>
            <a:r>
              <a:rPr lang="en-US"/>
              <a:t>Top 10 locations - Jan 2010 to Jan 2014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lang="nl-NL"/>
                </a:pPr>
                <a:endParaRPr lang="en-US"/>
              </a:p>
            </c:txPr>
            <c:showPercent val="1"/>
          </c:dLbls>
          <c:cat>
            <c:strRef>
              <c:f>Locations!$B$119:$B$128</c:f>
              <c:strCache>
                <c:ptCount val="10"/>
                <c:pt idx="0">
                  <c:v>Franklin D. Rooseveltweg</c:v>
                </c:pt>
                <c:pt idx="1">
                  <c:v>Weg Naar Westpunt</c:v>
                </c:pt>
                <c:pt idx="2">
                  <c:v>Santa Rosaweg</c:v>
                </c:pt>
                <c:pt idx="3">
                  <c:v>Caracasbaaiweg</c:v>
                </c:pt>
                <c:pt idx="4">
                  <c:v>Schottegatweg Noord</c:v>
                </c:pt>
                <c:pt idx="5">
                  <c:v>Winston Churchillweg</c:v>
                </c:pt>
                <c:pt idx="6">
                  <c:v>Schottegatweg Oost</c:v>
                </c:pt>
                <c:pt idx="7">
                  <c:v>Jan Noorduynweg</c:v>
                </c:pt>
                <c:pt idx="8">
                  <c:v>Schottegatweg West</c:v>
                </c:pt>
                <c:pt idx="9">
                  <c:v>Gosieweg</c:v>
                </c:pt>
              </c:strCache>
            </c:strRef>
          </c:cat>
          <c:val>
            <c:numRef>
              <c:f>Locations!$C$119:$C$128</c:f>
              <c:numCache>
                <c:formatCode>#,##0</c:formatCode>
                <c:ptCount val="10"/>
                <c:pt idx="0">
                  <c:v>2180</c:v>
                </c:pt>
                <c:pt idx="1">
                  <c:v>1974</c:v>
                </c:pt>
                <c:pt idx="2">
                  <c:v>1941</c:v>
                </c:pt>
                <c:pt idx="3">
                  <c:v>1825</c:v>
                </c:pt>
                <c:pt idx="4">
                  <c:v>1528</c:v>
                </c:pt>
                <c:pt idx="5">
                  <c:v>1438</c:v>
                </c:pt>
                <c:pt idx="6">
                  <c:v>1419</c:v>
                </c:pt>
                <c:pt idx="7">
                  <c:v>1073</c:v>
                </c:pt>
                <c:pt idx="8">
                  <c:v>1021</c:v>
                </c:pt>
                <c:pt idx="9">
                  <c:v>998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/>
      <c:txPr>
        <a:bodyPr/>
        <a:lstStyle/>
        <a:p>
          <a:pPr>
            <a:defRPr lang="nl-NL"/>
          </a:pPr>
          <a:endParaRPr lang="en-US"/>
        </a:p>
      </c:txPr>
    </c:legend>
    <c:plotVisOnly val="1"/>
    <c:dispBlanksAs val="zero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nl-NL"/>
            </a:pPr>
            <a:r>
              <a:rPr lang="en-US"/>
              <a:t>Top 10 locations - 2014</a:t>
            </a:r>
          </a:p>
          <a:p>
            <a:pPr>
              <a:defRPr lang="nl-NL"/>
            </a:pPr>
            <a:r>
              <a:rPr lang="en-US" sz="1200"/>
              <a:t>(Jan)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lang="nl-NL"/>
                </a:pPr>
                <a:endParaRPr lang="en-US"/>
              </a:p>
            </c:txPr>
            <c:showPercent val="1"/>
          </c:dLbls>
          <c:cat>
            <c:strRef>
              <c:f>Locations!$B$72:$B$81</c:f>
              <c:strCache>
                <c:ptCount val="10"/>
                <c:pt idx="0">
                  <c:v>Franklin D. Rooseveltweg</c:v>
                </c:pt>
                <c:pt idx="1">
                  <c:v>Santa Rosaweg</c:v>
                </c:pt>
                <c:pt idx="2">
                  <c:v>Weg Naar Westpunt</c:v>
                </c:pt>
                <c:pt idx="3">
                  <c:v>Caracasbaaiweg</c:v>
                </c:pt>
                <c:pt idx="4">
                  <c:v>Schottegatweg Noord</c:v>
                </c:pt>
                <c:pt idx="5">
                  <c:v>Winston Churchillweg</c:v>
                </c:pt>
                <c:pt idx="6">
                  <c:v>Schottegatweg Oost</c:v>
                </c:pt>
                <c:pt idx="7">
                  <c:v>Gosieweg</c:v>
                </c:pt>
                <c:pt idx="8">
                  <c:v>Schottegatweg West</c:v>
                </c:pt>
                <c:pt idx="9">
                  <c:v>Kaminda Salinja</c:v>
                </c:pt>
              </c:strCache>
            </c:strRef>
          </c:cat>
          <c:val>
            <c:numRef>
              <c:f>Locations!$C$72:$C$81</c:f>
              <c:numCache>
                <c:formatCode>#,##0</c:formatCode>
                <c:ptCount val="10"/>
                <c:pt idx="0">
                  <c:v>517</c:v>
                </c:pt>
                <c:pt idx="1">
                  <c:v>493</c:v>
                </c:pt>
                <c:pt idx="2">
                  <c:v>433</c:v>
                </c:pt>
                <c:pt idx="3">
                  <c:v>422</c:v>
                </c:pt>
                <c:pt idx="4">
                  <c:v>366</c:v>
                </c:pt>
                <c:pt idx="5">
                  <c:v>345</c:v>
                </c:pt>
                <c:pt idx="6">
                  <c:v>299</c:v>
                </c:pt>
                <c:pt idx="7">
                  <c:v>250</c:v>
                </c:pt>
                <c:pt idx="8">
                  <c:v>248</c:v>
                </c:pt>
                <c:pt idx="9">
                  <c:v>238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/>
      <c:txPr>
        <a:bodyPr/>
        <a:lstStyle/>
        <a:p>
          <a:pPr>
            <a:defRPr lang="nl-NL"/>
          </a:pPr>
          <a:endParaRPr lang="en-US"/>
        </a:p>
      </c:txPr>
    </c:legend>
    <c:plotVisOnly val="1"/>
    <c:dispBlanksAs val="zero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nl-NL"/>
            </a:pPr>
            <a:r>
              <a:rPr lang="en-US"/>
              <a:t>Incidents</a:t>
            </a:r>
            <a:r>
              <a:rPr lang="en-US" baseline="0"/>
              <a:t> per Month</a:t>
            </a:r>
          </a:p>
          <a:p>
            <a:pPr>
              <a:defRPr lang="nl-NL"/>
            </a:pPr>
            <a:r>
              <a:rPr lang="en-US" sz="1000" baseline="0"/>
              <a:t>(Curaçao - 2010)</a:t>
            </a:r>
            <a:endParaRPr lang="en-US" sz="1000"/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dLbls>
            <c:txPr>
              <a:bodyPr rot="-5400000" vert="horz"/>
              <a:lstStyle/>
              <a:p>
                <a:pPr>
                  <a:defRPr lang="nl-NL"/>
                </a:pPr>
                <a:endParaRPr lang="en-US"/>
              </a:p>
            </c:txPr>
            <c:showVal val="1"/>
          </c:dLbls>
          <c:cat>
            <c:strRef>
              <c:f>'Year  Month'!$B$2:$M$2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 Month'!$B$3:$M$3</c:f>
              <c:numCache>
                <c:formatCode>#,##0</c:formatCode>
                <c:ptCount val="12"/>
                <c:pt idx="0">
                  <c:v>925</c:v>
                </c:pt>
                <c:pt idx="1">
                  <c:v>837</c:v>
                </c:pt>
                <c:pt idx="2">
                  <c:v>971</c:v>
                </c:pt>
                <c:pt idx="3">
                  <c:v>854</c:v>
                </c:pt>
                <c:pt idx="4">
                  <c:v>942</c:v>
                </c:pt>
                <c:pt idx="5">
                  <c:v>884</c:v>
                </c:pt>
                <c:pt idx="6">
                  <c:v>866</c:v>
                </c:pt>
                <c:pt idx="7">
                  <c:v>937</c:v>
                </c:pt>
                <c:pt idx="8">
                  <c:v>896</c:v>
                </c:pt>
                <c:pt idx="9">
                  <c:v>1022</c:v>
                </c:pt>
                <c:pt idx="10">
                  <c:v>1192</c:v>
                </c:pt>
                <c:pt idx="11">
                  <c:v>1250</c:v>
                </c:pt>
              </c:numCache>
            </c:numRef>
          </c:val>
        </c:ser>
        <c:shape val="box"/>
        <c:axId val="96600832"/>
        <c:axId val="96602368"/>
        <c:axId val="0"/>
      </c:bar3DChart>
      <c:catAx>
        <c:axId val="9660083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nl-NL"/>
            </a:pPr>
            <a:endParaRPr lang="en-US"/>
          </a:p>
        </c:txPr>
        <c:crossAx val="96602368"/>
        <c:crosses val="autoZero"/>
        <c:auto val="1"/>
        <c:lblAlgn val="ctr"/>
        <c:lblOffset val="100"/>
      </c:catAx>
      <c:valAx>
        <c:axId val="96602368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txPr>
          <a:bodyPr/>
          <a:lstStyle/>
          <a:p>
            <a:pPr>
              <a:defRPr lang="nl-NL"/>
            </a:pPr>
            <a:endParaRPr lang="en-US"/>
          </a:p>
        </c:txPr>
        <c:crossAx val="96600832"/>
        <c:crosses val="autoZero"/>
        <c:crossBetween val="between"/>
      </c:valAx>
    </c:plotArea>
    <c:plotVisOnly val="1"/>
    <c:dispBlanksAs val="gap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nl-NL"/>
            </a:pPr>
            <a:r>
              <a:rPr lang="en-US"/>
              <a:t>Incidents</a:t>
            </a:r>
            <a:r>
              <a:rPr lang="en-US" baseline="0"/>
              <a:t> per Month</a:t>
            </a:r>
          </a:p>
          <a:p>
            <a:pPr>
              <a:defRPr lang="nl-NL"/>
            </a:pPr>
            <a:r>
              <a:rPr lang="en-US" sz="1000" baseline="0"/>
              <a:t>(Curaçao - 2011)</a:t>
            </a:r>
            <a:endParaRPr lang="en-US" sz="1000"/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dLbls>
            <c:txPr>
              <a:bodyPr rot="-5400000" vert="horz"/>
              <a:lstStyle/>
              <a:p>
                <a:pPr>
                  <a:defRPr lang="nl-NL"/>
                </a:pPr>
                <a:endParaRPr lang="en-US"/>
              </a:p>
            </c:txPr>
            <c:showVal val="1"/>
          </c:dLbls>
          <c:cat>
            <c:strRef>
              <c:f>'Year  Month'!$B$2:$M$2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 Month'!$B$4:$M$4</c:f>
              <c:numCache>
                <c:formatCode>#,##0</c:formatCode>
                <c:ptCount val="12"/>
                <c:pt idx="0">
                  <c:v>1029</c:v>
                </c:pt>
                <c:pt idx="1">
                  <c:v>932</c:v>
                </c:pt>
                <c:pt idx="2">
                  <c:v>985</c:v>
                </c:pt>
                <c:pt idx="3">
                  <c:v>821</c:v>
                </c:pt>
                <c:pt idx="4">
                  <c:v>989</c:v>
                </c:pt>
                <c:pt idx="5">
                  <c:v>984</c:v>
                </c:pt>
                <c:pt idx="6">
                  <c:v>956</c:v>
                </c:pt>
                <c:pt idx="7">
                  <c:v>1036</c:v>
                </c:pt>
                <c:pt idx="8">
                  <c:v>936</c:v>
                </c:pt>
                <c:pt idx="9">
                  <c:v>953</c:v>
                </c:pt>
                <c:pt idx="10">
                  <c:v>924</c:v>
                </c:pt>
                <c:pt idx="11">
                  <c:v>1159</c:v>
                </c:pt>
              </c:numCache>
            </c:numRef>
          </c:val>
        </c:ser>
        <c:shape val="box"/>
        <c:axId val="101541760"/>
        <c:axId val="101543296"/>
        <c:axId val="0"/>
      </c:bar3DChart>
      <c:catAx>
        <c:axId val="10154176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nl-NL"/>
            </a:pPr>
            <a:endParaRPr lang="en-US"/>
          </a:p>
        </c:txPr>
        <c:crossAx val="101543296"/>
        <c:crosses val="autoZero"/>
        <c:auto val="1"/>
        <c:lblAlgn val="ctr"/>
        <c:lblOffset val="100"/>
      </c:catAx>
      <c:valAx>
        <c:axId val="101543296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txPr>
          <a:bodyPr/>
          <a:lstStyle/>
          <a:p>
            <a:pPr>
              <a:defRPr lang="nl-NL"/>
            </a:pPr>
            <a:endParaRPr lang="en-US"/>
          </a:p>
        </c:txPr>
        <c:crossAx val="101541760"/>
        <c:crosses val="autoZero"/>
        <c:crossBetween val="between"/>
      </c:valAx>
    </c:plotArea>
    <c:plotVisOnly val="1"/>
    <c:dispBlanksAs val="gap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nl-NL"/>
            </a:pPr>
            <a:r>
              <a:rPr lang="en-US"/>
              <a:t>Incidents</a:t>
            </a:r>
            <a:r>
              <a:rPr lang="en-US" baseline="0"/>
              <a:t> per Month</a:t>
            </a:r>
          </a:p>
          <a:p>
            <a:pPr>
              <a:defRPr lang="nl-NL"/>
            </a:pPr>
            <a:r>
              <a:rPr lang="en-US" sz="1000" baseline="0"/>
              <a:t>(Curaçao - 2012)</a:t>
            </a:r>
            <a:endParaRPr lang="en-US" sz="1000"/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dLbls>
            <c:txPr>
              <a:bodyPr rot="-5400000" vert="horz"/>
              <a:lstStyle/>
              <a:p>
                <a:pPr>
                  <a:defRPr lang="nl-NL"/>
                </a:pPr>
                <a:endParaRPr lang="en-US"/>
              </a:p>
            </c:txPr>
            <c:showVal val="1"/>
          </c:dLbls>
          <c:cat>
            <c:strRef>
              <c:f>'Year  Month'!$B$2:$M$2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 Month'!$B$5:$M$5</c:f>
              <c:numCache>
                <c:formatCode>#,##0</c:formatCode>
                <c:ptCount val="12"/>
                <c:pt idx="0">
                  <c:v>929</c:v>
                </c:pt>
                <c:pt idx="1">
                  <c:v>912</c:v>
                </c:pt>
                <c:pt idx="2">
                  <c:v>952</c:v>
                </c:pt>
                <c:pt idx="3">
                  <c:v>954</c:v>
                </c:pt>
                <c:pt idx="4">
                  <c:v>946</c:v>
                </c:pt>
                <c:pt idx="5">
                  <c:v>982</c:v>
                </c:pt>
                <c:pt idx="6">
                  <c:v>837</c:v>
                </c:pt>
                <c:pt idx="7">
                  <c:v>957</c:v>
                </c:pt>
                <c:pt idx="8">
                  <c:v>930</c:v>
                </c:pt>
                <c:pt idx="9">
                  <c:v>906</c:v>
                </c:pt>
                <c:pt idx="10">
                  <c:v>944</c:v>
                </c:pt>
                <c:pt idx="11">
                  <c:v>1103</c:v>
                </c:pt>
              </c:numCache>
            </c:numRef>
          </c:val>
        </c:ser>
        <c:shape val="box"/>
        <c:axId val="86976000"/>
        <c:axId val="86977536"/>
        <c:axId val="0"/>
      </c:bar3DChart>
      <c:catAx>
        <c:axId val="8697600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nl-NL"/>
            </a:pPr>
            <a:endParaRPr lang="en-US"/>
          </a:p>
        </c:txPr>
        <c:crossAx val="86977536"/>
        <c:crosses val="autoZero"/>
        <c:auto val="1"/>
        <c:lblAlgn val="ctr"/>
        <c:lblOffset val="100"/>
      </c:catAx>
      <c:valAx>
        <c:axId val="86977536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txPr>
          <a:bodyPr/>
          <a:lstStyle/>
          <a:p>
            <a:pPr>
              <a:defRPr lang="nl-NL"/>
            </a:pPr>
            <a:endParaRPr lang="en-US"/>
          </a:p>
        </c:txPr>
        <c:crossAx val="86976000"/>
        <c:crosses val="autoZero"/>
        <c:crossBetween val="between"/>
      </c:valAx>
    </c:plotArea>
    <c:plotVisOnly val="1"/>
    <c:dispBlanksAs val="gap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nl-NL"/>
            </a:pPr>
            <a:r>
              <a:rPr lang="en-US"/>
              <a:t>Incidents</a:t>
            </a:r>
            <a:r>
              <a:rPr lang="en-US" baseline="0"/>
              <a:t> per Month</a:t>
            </a:r>
          </a:p>
          <a:p>
            <a:pPr>
              <a:defRPr lang="nl-NL"/>
            </a:pPr>
            <a:r>
              <a:rPr lang="en-US" sz="1000" baseline="0"/>
              <a:t>(Curaçao - 2013)</a:t>
            </a:r>
            <a:endParaRPr lang="en-US" sz="1000"/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dPt>
            <c:idx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9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1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11"/>
            <c:spPr>
              <a:solidFill>
                <a:schemeClr val="accent1"/>
              </a:solidFill>
            </c:spPr>
          </c:dPt>
          <c:dLbls>
            <c:txPr>
              <a:bodyPr rot="-5400000" vert="horz"/>
              <a:lstStyle/>
              <a:p>
                <a:pPr>
                  <a:defRPr lang="nl-NL"/>
                </a:pPr>
                <a:endParaRPr lang="en-US"/>
              </a:p>
            </c:txPr>
            <c:showVal val="1"/>
          </c:dLbls>
          <c:cat>
            <c:strRef>
              <c:f>'Year  Month'!$B$2:$M$2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 Month'!$B$6:$M$6</c:f>
              <c:numCache>
                <c:formatCode>#,##0</c:formatCode>
                <c:ptCount val="12"/>
                <c:pt idx="0">
                  <c:v>937</c:v>
                </c:pt>
                <c:pt idx="1">
                  <c:v>855</c:v>
                </c:pt>
                <c:pt idx="2">
                  <c:v>909</c:v>
                </c:pt>
                <c:pt idx="3">
                  <c:v>1014</c:v>
                </c:pt>
                <c:pt idx="4">
                  <c:v>833</c:v>
                </c:pt>
                <c:pt idx="5">
                  <c:v>964</c:v>
                </c:pt>
                <c:pt idx="6">
                  <c:v>869</c:v>
                </c:pt>
                <c:pt idx="7">
                  <c:v>973</c:v>
                </c:pt>
                <c:pt idx="8">
                  <c:v>838</c:v>
                </c:pt>
                <c:pt idx="9">
                  <c:v>951</c:v>
                </c:pt>
                <c:pt idx="10">
                  <c:v>1087</c:v>
                </c:pt>
                <c:pt idx="11">
                  <c:v>1126</c:v>
                </c:pt>
              </c:numCache>
            </c:numRef>
          </c:val>
        </c:ser>
        <c:shape val="box"/>
        <c:axId val="86995712"/>
        <c:axId val="86997248"/>
        <c:axId val="0"/>
      </c:bar3DChart>
      <c:catAx>
        <c:axId val="8699571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nl-NL"/>
            </a:pPr>
            <a:endParaRPr lang="en-US"/>
          </a:p>
        </c:txPr>
        <c:crossAx val="86997248"/>
        <c:crosses val="autoZero"/>
        <c:auto val="1"/>
        <c:lblAlgn val="ctr"/>
        <c:lblOffset val="100"/>
      </c:catAx>
      <c:valAx>
        <c:axId val="86997248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txPr>
          <a:bodyPr/>
          <a:lstStyle/>
          <a:p>
            <a:pPr>
              <a:defRPr lang="nl-NL"/>
            </a:pPr>
            <a:endParaRPr lang="en-US"/>
          </a:p>
        </c:txPr>
        <c:crossAx val="86995712"/>
        <c:crosses val="autoZero"/>
        <c:crossBetween val="between"/>
      </c:valAx>
    </c:plotArea>
    <c:plotVisOnly val="1"/>
    <c:dispBlanksAs val="gap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nl-NL"/>
            </a:pPr>
            <a:r>
              <a:rPr lang="en-US"/>
              <a:t>Incidents Percentage per Registered Vehicle</a:t>
            </a:r>
          </a:p>
          <a:p>
            <a:pPr>
              <a:defRPr lang="nl-NL"/>
            </a:pPr>
            <a:r>
              <a:rPr lang="en-US" sz="1000"/>
              <a:t>(Curaçao)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dLbls>
            <c:txPr>
              <a:bodyPr rot="-5400000" vert="horz"/>
              <a:lstStyle/>
              <a:p>
                <a:pPr>
                  <a:defRPr lang="nl-NL"/>
                </a:pPr>
                <a:endParaRPr lang="en-US"/>
              </a:p>
            </c:txPr>
            <c:showVal val="1"/>
          </c:dLbls>
          <c:cat>
            <c:numRef>
              <c:f>'Year  Month'!$A$3:$A$5</c:f>
              <c:numCache>
                <c:formatCode>General</c:formatCode>
                <c:ptCount val="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</c:numCache>
            </c:numRef>
          </c:cat>
          <c:val>
            <c:numRef>
              <c:f>'Year  Month'!$P$3:$P$5</c:f>
              <c:numCache>
                <c:formatCode>0.00%</c:formatCode>
                <c:ptCount val="3"/>
                <c:pt idx="0">
                  <c:v>0.1378095238095238</c:v>
                </c:pt>
                <c:pt idx="1">
                  <c:v>0.13933333333333334</c:v>
                </c:pt>
                <c:pt idx="2">
                  <c:v>0.1335529411764706</c:v>
                </c:pt>
              </c:numCache>
            </c:numRef>
          </c:val>
        </c:ser>
        <c:shape val="box"/>
        <c:axId val="87030016"/>
        <c:axId val="87121920"/>
        <c:axId val="0"/>
      </c:bar3DChart>
      <c:catAx>
        <c:axId val="8703001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lang="nl-NL"/>
            </a:pPr>
            <a:endParaRPr lang="en-US"/>
          </a:p>
        </c:txPr>
        <c:crossAx val="87121920"/>
        <c:crosses val="autoZero"/>
        <c:auto val="1"/>
        <c:lblAlgn val="ctr"/>
        <c:lblOffset val="100"/>
      </c:catAx>
      <c:valAx>
        <c:axId val="87121920"/>
        <c:scaling>
          <c:orientation val="minMax"/>
        </c:scaling>
        <c:axPos val="l"/>
        <c:majorGridlines/>
        <c:numFmt formatCode="0.00%" sourceLinked="1"/>
        <c:majorTickMark val="none"/>
        <c:tickLblPos val="nextTo"/>
        <c:txPr>
          <a:bodyPr/>
          <a:lstStyle/>
          <a:p>
            <a:pPr>
              <a:defRPr lang="nl-NL"/>
            </a:pPr>
            <a:endParaRPr lang="en-US"/>
          </a:p>
        </c:txPr>
        <c:crossAx val="87030016"/>
        <c:crosses val="autoZero"/>
        <c:crossBetween val="between"/>
      </c:valAx>
    </c:plotArea>
    <c:plotVisOnly val="1"/>
    <c:dispBlanksAs val="gap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nl-NL"/>
            </a:pPr>
            <a:r>
              <a:rPr lang="en-US"/>
              <a:t>Incidents</a:t>
            </a:r>
            <a:r>
              <a:rPr lang="en-US" baseline="0"/>
              <a:t> per Month</a:t>
            </a:r>
          </a:p>
          <a:p>
            <a:pPr>
              <a:defRPr lang="nl-NL"/>
            </a:pPr>
            <a:r>
              <a:rPr lang="en-US" sz="1000" baseline="0"/>
              <a:t>(Curaçao - 2014)</a:t>
            </a:r>
            <a:endParaRPr lang="en-US" sz="1000"/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dPt>
            <c:idx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9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1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11"/>
            <c:spPr>
              <a:solidFill>
                <a:schemeClr val="accent1"/>
              </a:solidFill>
            </c:spPr>
          </c:dPt>
          <c:dLbls>
            <c:txPr>
              <a:bodyPr rot="-5400000" vert="horz"/>
              <a:lstStyle/>
              <a:p>
                <a:pPr>
                  <a:defRPr lang="nl-NL"/>
                </a:pPr>
                <a:endParaRPr lang="en-US"/>
              </a:p>
            </c:txPr>
            <c:showVal val="1"/>
          </c:dLbls>
          <c:cat>
            <c:strRef>
              <c:f>'Year  Month'!$B$2:$M$2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 Month'!$B$7:$M$7</c:f>
              <c:numCache>
                <c:formatCode>#,##0</c:formatCode>
                <c:ptCount val="12"/>
                <c:pt idx="0">
                  <c:v>996</c:v>
                </c:pt>
              </c:numCache>
            </c:numRef>
          </c:val>
        </c:ser>
        <c:shape val="box"/>
        <c:axId val="87283200"/>
        <c:axId val="87284736"/>
        <c:axId val="0"/>
      </c:bar3DChart>
      <c:catAx>
        <c:axId val="8728320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nl-NL"/>
            </a:pPr>
            <a:endParaRPr lang="en-US"/>
          </a:p>
        </c:txPr>
        <c:crossAx val="87284736"/>
        <c:crosses val="autoZero"/>
        <c:auto val="1"/>
        <c:lblAlgn val="ctr"/>
        <c:lblOffset val="100"/>
      </c:catAx>
      <c:valAx>
        <c:axId val="87284736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txPr>
          <a:bodyPr/>
          <a:lstStyle/>
          <a:p>
            <a:pPr>
              <a:defRPr lang="nl-NL"/>
            </a:pPr>
            <a:endParaRPr lang="en-US"/>
          </a:p>
        </c:txPr>
        <c:crossAx val="87283200"/>
        <c:crosses val="autoZero"/>
        <c:crossBetween val="between"/>
      </c:valAx>
    </c:plotArea>
    <c:plotVisOnly val="1"/>
    <c:dispBlanksAs val="gap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nl-NL"/>
            </a:pPr>
            <a:r>
              <a:rPr lang="en-US"/>
              <a:t>Top 10 locations - 2010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lang="nl-NL"/>
                </a:pPr>
                <a:endParaRPr lang="en-US"/>
              </a:p>
            </c:txPr>
            <c:showPercent val="1"/>
          </c:dLbls>
          <c:cat>
            <c:strRef>
              <c:f>Locations!$B$3:$B$12</c:f>
              <c:strCache>
                <c:ptCount val="10"/>
                <c:pt idx="0">
                  <c:v>Franklin D. Rooseveltweg</c:v>
                </c:pt>
                <c:pt idx="1">
                  <c:v>Caracasbaaiweg</c:v>
                </c:pt>
                <c:pt idx="2">
                  <c:v>Weg naar Westpunt</c:v>
                </c:pt>
                <c:pt idx="3">
                  <c:v>Santa Rosaweg</c:v>
                </c:pt>
                <c:pt idx="4">
                  <c:v>SCHOTTEGATWEG OOST</c:v>
                </c:pt>
                <c:pt idx="5">
                  <c:v>SCHOTTEGATWEG NOORD</c:v>
                </c:pt>
                <c:pt idx="6">
                  <c:v>Winston Churchillweg</c:v>
                </c:pt>
                <c:pt idx="7">
                  <c:v>Jan Noorduynweg</c:v>
                </c:pt>
                <c:pt idx="8">
                  <c:v>Schottegatweg West</c:v>
                </c:pt>
                <c:pt idx="9">
                  <c:v>Cas Coraweg</c:v>
                </c:pt>
              </c:strCache>
            </c:strRef>
          </c:cat>
          <c:val>
            <c:numRef>
              <c:f>Locations!$C$3:$C$12</c:f>
              <c:numCache>
                <c:formatCode>#,##0</c:formatCode>
                <c:ptCount val="10"/>
                <c:pt idx="0">
                  <c:v>520</c:v>
                </c:pt>
                <c:pt idx="1">
                  <c:v>484</c:v>
                </c:pt>
                <c:pt idx="2">
                  <c:v>480</c:v>
                </c:pt>
                <c:pt idx="3">
                  <c:v>422</c:v>
                </c:pt>
                <c:pt idx="4">
                  <c:v>385</c:v>
                </c:pt>
                <c:pt idx="5">
                  <c:v>378</c:v>
                </c:pt>
                <c:pt idx="6">
                  <c:v>369</c:v>
                </c:pt>
                <c:pt idx="7">
                  <c:v>262</c:v>
                </c:pt>
                <c:pt idx="8">
                  <c:v>247</c:v>
                </c:pt>
                <c:pt idx="9">
                  <c:v>243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/>
      <c:txPr>
        <a:bodyPr/>
        <a:lstStyle/>
        <a:p>
          <a:pPr>
            <a:defRPr lang="nl-NL"/>
          </a:pPr>
          <a:endParaRPr lang="en-US"/>
        </a:p>
      </c:txPr>
    </c:legend>
    <c:plotVisOnly val="1"/>
    <c:dispBlanksAs val="zero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nl-NL"/>
            </a:pPr>
            <a:r>
              <a:rPr lang="en-US"/>
              <a:t>Top 10 locations - 2011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lang="nl-NL"/>
                </a:pPr>
                <a:endParaRPr lang="en-US"/>
              </a:p>
            </c:txPr>
            <c:showPercent val="1"/>
          </c:dLbls>
          <c:cat>
            <c:strRef>
              <c:f>Locations!$B$26:$B$35</c:f>
              <c:strCache>
                <c:ptCount val="10"/>
                <c:pt idx="0">
                  <c:v>Weg naar Westpunt</c:v>
                </c:pt>
                <c:pt idx="1">
                  <c:v>Franklin D. Rooseveltweg</c:v>
                </c:pt>
                <c:pt idx="2">
                  <c:v>Caracasbaaiweg</c:v>
                </c:pt>
                <c:pt idx="3">
                  <c:v>Santa Rosaweg</c:v>
                </c:pt>
                <c:pt idx="4">
                  <c:v>SCHOTTEGATWEG OOST</c:v>
                </c:pt>
                <c:pt idx="5">
                  <c:v>SCHOTTEGATWEG NOORD</c:v>
                </c:pt>
                <c:pt idx="6">
                  <c:v>Winston Churchillweg</c:v>
                </c:pt>
                <c:pt idx="7">
                  <c:v>Groot Davelaar</c:v>
                </c:pt>
                <c:pt idx="8">
                  <c:v>Schottegatweg West</c:v>
                </c:pt>
                <c:pt idx="9">
                  <c:v>Jan Noorduynweg</c:v>
                </c:pt>
              </c:strCache>
            </c:strRef>
          </c:cat>
          <c:val>
            <c:numRef>
              <c:f>Locations!$C$26:$C$35</c:f>
              <c:numCache>
                <c:formatCode>#,##0</c:formatCode>
                <c:ptCount val="10"/>
                <c:pt idx="0">
                  <c:v>546</c:v>
                </c:pt>
                <c:pt idx="1">
                  <c:v>507</c:v>
                </c:pt>
                <c:pt idx="2">
                  <c:v>496</c:v>
                </c:pt>
                <c:pt idx="3">
                  <c:v>479</c:v>
                </c:pt>
                <c:pt idx="4">
                  <c:v>374</c:v>
                </c:pt>
                <c:pt idx="5">
                  <c:v>368</c:v>
                </c:pt>
                <c:pt idx="6">
                  <c:v>352</c:v>
                </c:pt>
                <c:pt idx="7">
                  <c:v>350</c:v>
                </c:pt>
                <c:pt idx="8">
                  <c:v>277</c:v>
                </c:pt>
                <c:pt idx="9">
                  <c:v>273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/>
      <c:txPr>
        <a:bodyPr/>
        <a:lstStyle/>
        <a:p>
          <a:pPr>
            <a:defRPr lang="nl-NL"/>
          </a:pPr>
          <a:endParaRPr lang="en-US"/>
        </a:p>
      </c:txPr>
    </c:legend>
    <c:plotVisOnly val="1"/>
    <c:dispBlanksAs val="zero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9</xdr:row>
      <xdr:rowOff>152400</xdr:rowOff>
    </xdr:from>
    <xdr:to>
      <xdr:col>13</xdr:col>
      <xdr:colOff>28575</xdr:colOff>
      <xdr:row>33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88106</xdr:colOff>
      <xdr:row>57</xdr:row>
      <xdr:rowOff>142874</xdr:rowOff>
    </xdr:from>
    <xdr:to>
      <xdr:col>13</xdr:col>
      <xdr:colOff>69056</xdr:colOff>
      <xdr:row>80</xdr:row>
      <xdr:rowOff>123824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69056</xdr:colOff>
      <xdr:row>81</xdr:row>
      <xdr:rowOff>100013</xdr:rowOff>
    </xdr:from>
    <xdr:to>
      <xdr:col>13</xdr:col>
      <xdr:colOff>40481</xdr:colOff>
      <xdr:row>104</xdr:row>
      <xdr:rowOff>90488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73819</xdr:colOff>
      <xdr:row>105</xdr:row>
      <xdr:rowOff>71437</xdr:rowOff>
    </xdr:from>
    <xdr:to>
      <xdr:col>13</xdr:col>
      <xdr:colOff>45244</xdr:colOff>
      <xdr:row>128</xdr:row>
      <xdr:rowOff>52387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95250</xdr:colOff>
      <xdr:row>129</xdr:row>
      <xdr:rowOff>7144</xdr:rowOff>
    </xdr:from>
    <xdr:to>
      <xdr:col>13</xdr:col>
      <xdr:colOff>57150</xdr:colOff>
      <xdr:row>151</xdr:row>
      <xdr:rowOff>130969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80962</xdr:colOff>
      <xdr:row>33</xdr:row>
      <xdr:rowOff>145257</xdr:rowOff>
    </xdr:from>
    <xdr:to>
      <xdr:col>13</xdr:col>
      <xdr:colOff>47625</xdr:colOff>
      <xdr:row>56</xdr:row>
      <xdr:rowOff>154781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59531</xdr:colOff>
      <xdr:row>155</xdr:row>
      <xdr:rowOff>11906</xdr:rowOff>
    </xdr:from>
    <xdr:to>
      <xdr:col>13</xdr:col>
      <xdr:colOff>21431</xdr:colOff>
      <xdr:row>177</xdr:row>
      <xdr:rowOff>135731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1</xdr:row>
      <xdr:rowOff>19050</xdr:rowOff>
    </xdr:from>
    <xdr:to>
      <xdr:col>14</xdr:col>
      <xdr:colOff>438150</xdr:colOff>
      <xdr:row>22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24</xdr:row>
      <xdr:rowOff>0</xdr:rowOff>
    </xdr:from>
    <xdr:to>
      <xdr:col>14</xdr:col>
      <xdr:colOff>400050</xdr:colOff>
      <xdr:row>45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47</xdr:row>
      <xdr:rowOff>0</xdr:rowOff>
    </xdr:from>
    <xdr:to>
      <xdr:col>14</xdr:col>
      <xdr:colOff>400050</xdr:colOff>
      <xdr:row>68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70</xdr:row>
      <xdr:rowOff>0</xdr:rowOff>
    </xdr:from>
    <xdr:to>
      <xdr:col>14</xdr:col>
      <xdr:colOff>400050</xdr:colOff>
      <xdr:row>91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117</xdr:row>
      <xdr:rowOff>0</xdr:rowOff>
    </xdr:from>
    <xdr:to>
      <xdr:col>14</xdr:col>
      <xdr:colOff>400050</xdr:colOff>
      <xdr:row>138</xdr:row>
      <xdr:rowOff>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93</xdr:row>
      <xdr:rowOff>0</xdr:rowOff>
    </xdr:from>
    <xdr:to>
      <xdr:col>14</xdr:col>
      <xdr:colOff>400050</xdr:colOff>
      <xdr:row>114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"/>
  <sheetViews>
    <sheetView tabSelected="1" topLeftCell="A124" zoomScale="80" zoomScaleNormal="80" workbookViewId="0">
      <selection activeCell="R142" sqref="R142"/>
    </sheetView>
  </sheetViews>
  <sheetFormatPr defaultRowHeight="12.75"/>
  <cols>
    <col min="1" max="1" width="7.42578125" bestFit="1" customWidth="1"/>
    <col min="15" max="15" width="12.85546875" bestFit="1" customWidth="1"/>
    <col min="16" max="16" width="10.7109375" customWidth="1"/>
  </cols>
  <sheetData>
    <row r="1" spans="1:16" ht="13.5" thickBot="1"/>
    <row r="2" spans="1:16" ht="13.5" thickBot="1">
      <c r="B2" s="5" t="s">
        <v>1</v>
      </c>
      <c r="C2" s="6" t="s">
        <v>2</v>
      </c>
      <c r="D2" s="6" t="s">
        <v>3</v>
      </c>
      <c r="E2" s="25" t="s">
        <v>4</v>
      </c>
      <c r="F2" s="5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7" t="s">
        <v>42</v>
      </c>
    </row>
    <row r="3" spans="1:16">
      <c r="A3" s="2">
        <v>2010</v>
      </c>
      <c r="B3" s="8">
        <v>925</v>
      </c>
      <c r="C3" s="8">
        <v>837</v>
      </c>
      <c r="D3" s="8">
        <v>971</v>
      </c>
      <c r="E3" s="26">
        <v>854</v>
      </c>
      <c r="F3" s="32">
        <v>942</v>
      </c>
      <c r="G3" s="8">
        <v>884</v>
      </c>
      <c r="H3" s="8">
        <v>866</v>
      </c>
      <c r="I3" s="8">
        <v>937</v>
      </c>
      <c r="J3" s="8">
        <v>896</v>
      </c>
      <c r="K3" s="8">
        <v>1022</v>
      </c>
      <c r="L3" s="8">
        <v>1192</v>
      </c>
      <c r="M3" s="8">
        <v>1250</v>
      </c>
      <c r="N3" s="9">
        <f>SUM(B3:M3)</f>
        <v>11576</v>
      </c>
      <c r="O3" s="9">
        <v>84000</v>
      </c>
      <c r="P3" s="33">
        <f>N3/O3</f>
        <v>0.1378095238095238</v>
      </c>
    </row>
    <row r="4" spans="1:16">
      <c r="A4" s="3">
        <v>2011</v>
      </c>
      <c r="B4" s="10">
        <v>1029</v>
      </c>
      <c r="C4" s="10">
        <v>932</v>
      </c>
      <c r="D4" s="10">
        <v>985</v>
      </c>
      <c r="E4" s="27">
        <v>821</v>
      </c>
      <c r="F4" s="29">
        <v>989</v>
      </c>
      <c r="G4" s="10">
        <v>984</v>
      </c>
      <c r="H4" s="10">
        <v>956</v>
      </c>
      <c r="I4" s="10">
        <v>1036</v>
      </c>
      <c r="J4" s="10">
        <v>936</v>
      </c>
      <c r="K4" s="10">
        <v>953</v>
      </c>
      <c r="L4" s="10">
        <v>924</v>
      </c>
      <c r="M4" s="10">
        <v>1159</v>
      </c>
      <c r="N4" s="9">
        <f t="shared" ref="N4:N6" si="0">SUM(B4:M4)</f>
        <v>11704</v>
      </c>
      <c r="O4" s="11">
        <v>84000</v>
      </c>
      <c r="P4" s="30">
        <f t="shared" ref="P4:P5" si="1">N4/O4</f>
        <v>0.13933333333333334</v>
      </c>
    </row>
    <row r="5" spans="1:16">
      <c r="A5" s="3">
        <v>2012</v>
      </c>
      <c r="B5" s="10">
        <v>929</v>
      </c>
      <c r="C5" s="10">
        <v>912</v>
      </c>
      <c r="D5" s="10">
        <v>952</v>
      </c>
      <c r="E5" s="27">
        <v>954</v>
      </c>
      <c r="F5" s="29">
        <v>946</v>
      </c>
      <c r="G5" s="10">
        <v>982</v>
      </c>
      <c r="H5" s="10">
        <v>837</v>
      </c>
      <c r="I5" s="10">
        <v>957</v>
      </c>
      <c r="J5" s="10">
        <v>930</v>
      </c>
      <c r="K5" s="10">
        <v>906</v>
      </c>
      <c r="L5" s="10">
        <v>944</v>
      </c>
      <c r="M5" s="10">
        <v>1103</v>
      </c>
      <c r="N5" s="9">
        <f t="shared" si="0"/>
        <v>11352</v>
      </c>
      <c r="O5" s="11">
        <v>85000</v>
      </c>
      <c r="P5" s="30">
        <f t="shared" si="1"/>
        <v>0.1335529411764706</v>
      </c>
    </row>
    <row r="6" spans="1:16" ht="13.5" thickBot="1">
      <c r="A6" s="4">
        <v>2013</v>
      </c>
      <c r="B6" s="12">
        <v>937</v>
      </c>
      <c r="C6" s="12">
        <v>855</v>
      </c>
      <c r="D6" s="12">
        <v>909</v>
      </c>
      <c r="E6" s="28">
        <v>1014</v>
      </c>
      <c r="F6" s="31">
        <v>833</v>
      </c>
      <c r="G6" s="12">
        <v>964</v>
      </c>
      <c r="H6" s="12">
        <v>869</v>
      </c>
      <c r="I6" s="12">
        <v>973</v>
      </c>
      <c r="J6" s="12">
        <v>838</v>
      </c>
      <c r="K6" s="12">
        <v>951</v>
      </c>
      <c r="L6" s="12">
        <v>1087</v>
      </c>
      <c r="M6" s="12">
        <v>1126</v>
      </c>
      <c r="N6" s="9">
        <f t="shared" si="0"/>
        <v>11356</v>
      </c>
      <c r="O6" s="11"/>
      <c r="P6" s="30"/>
    </row>
    <row r="7" spans="1:16" ht="13.5" thickBot="1">
      <c r="A7" s="4">
        <v>2014</v>
      </c>
      <c r="B7" s="12">
        <v>996</v>
      </c>
      <c r="C7" s="12"/>
      <c r="D7" s="12"/>
      <c r="E7" s="28"/>
      <c r="F7" s="31"/>
      <c r="G7" s="12"/>
      <c r="H7" s="12"/>
      <c r="I7" s="12"/>
      <c r="J7" s="12"/>
      <c r="K7" s="12"/>
      <c r="L7" s="12"/>
      <c r="M7" s="12"/>
      <c r="N7" s="9">
        <f t="shared" ref="N7" si="2">SUM(B7:M7)</f>
        <v>996</v>
      </c>
      <c r="O7" s="11"/>
      <c r="P7" s="30"/>
    </row>
    <row r="9" spans="1:16">
      <c r="A9" s="23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38"/>
  <sheetViews>
    <sheetView workbookViewId="0">
      <selection activeCell="Q10" sqref="Q10"/>
    </sheetView>
  </sheetViews>
  <sheetFormatPr defaultRowHeight="12.75"/>
  <cols>
    <col min="1" max="1" width="3.7109375" customWidth="1"/>
    <col min="2" max="2" width="32.28515625" customWidth="1"/>
    <col min="3" max="3" width="10.85546875" bestFit="1" customWidth="1"/>
  </cols>
  <sheetData>
    <row r="1" spans="1:3" ht="21" thickBot="1">
      <c r="A1" s="34">
        <v>2010</v>
      </c>
      <c r="B1" s="34"/>
      <c r="C1" s="34"/>
    </row>
    <row r="2" spans="1:3">
      <c r="A2" s="14" t="s">
        <v>35</v>
      </c>
      <c r="B2" s="15" t="s">
        <v>34</v>
      </c>
      <c r="C2" s="16" t="s">
        <v>0</v>
      </c>
    </row>
    <row r="3" spans="1:3">
      <c r="A3" s="18">
        <v>1</v>
      </c>
      <c r="B3" s="1" t="s">
        <v>15</v>
      </c>
      <c r="C3" s="22">
        <v>520</v>
      </c>
    </row>
    <row r="4" spans="1:3">
      <c r="A4" s="18">
        <f>A3+1</f>
        <v>2</v>
      </c>
      <c r="B4" s="1" t="s">
        <v>17</v>
      </c>
      <c r="C4" s="22">
        <v>484</v>
      </c>
    </row>
    <row r="5" spans="1:3">
      <c r="A5" s="18">
        <f t="shared" ref="A5:A22" si="0">A4+1</f>
        <v>3</v>
      </c>
      <c r="B5" s="1" t="s">
        <v>16</v>
      </c>
      <c r="C5" s="22">
        <v>480</v>
      </c>
    </row>
    <row r="6" spans="1:3">
      <c r="A6" s="18">
        <f t="shared" si="0"/>
        <v>4</v>
      </c>
      <c r="B6" s="1" t="s">
        <v>18</v>
      </c>
      <c r="C6" s="22">
        <v>422</v>
      </c>
    </row>
    <row r="7" spans="1:3">
      <c r="A7" s="18">
        <f t="shared" si="0"/>
        <v>5</v>
      </c>
      <c r="B7" s="1" t="s">
        <v>20</v>
      </c>
      <c r="C7" s="22">
        <v>385</v>
      </c>
    </row>
    <row r="8" spans="1:3">
      <c r="A8" s="18">
        <f t="shared" si="0"/>
        <v>6</v>
      </c>
      <c r="B8" s="1" t="s">
        <v>19</v>
      </c>
      <c r="C8" s="22">
        <v>378</v>
      </c>
    </row>
    <row r="9" spans="1:3">
      <c r="A9" s="18">
        <f t="shared" si="0"/>
        <v>7</v>
      </c>
      <c r="B9" s="1" t="s">
        <v>21</v>
      </c>
      <c r="C9" s="22">
        <v>369</v>
      </c>
    </row>
    <row r="10" spans="1:3">
      <c r="A10" s="18">
        <f t="shared" si="0"/>
        <v>8</v>
      </c>
      <c r="B10" s="1" t="s">
        <v>23</v>
      </c>
      <c r="C10" s="22">
        <v>262</v>
      </c>
    </row>
    <row r="11" spans="1:3">
      <c r="A11" s="18">
        <f t="shared" si="0"/>
        <v>9</v>
      </c>
      <c r="B11" s="1" t="s">
        <v>22</v>
      </c>
      <c r="C11" s="22">
        <v>247</v>
      </c>
    </row>
    <row r="12" spans="1:3">
      <c r="A12" s="18">
        <f t="shared" si="0"/>
        <v>10</v>
      </c>
      <c r="B12" s="1" t="s">
        <v>25</v>
      </c>
      <c r="C12" s="22">
        <v>243</v>
      </c>
    </row>
    <row r="13" spans="1:3">
      <c r="A13" s="18">
        <f t="shared" si="0"/>
        <v>11</v>
      </c>
      <c r="B13" s="13" t="s">
        <v>26</v>
      </c>
      <c r="C13" s="20">
        <v>221</v>
      </c>
    </row>
    <row r="14" spans="1:3">
      <c r="A14" s="18">
        <f t="shared" si="0"/>
        <v>12</v>
      </c>
      <c r="B14" s="13" t="s">
        <v>24</v>
      </c>
      <c r="C14" s="20">
        <v>202</v>
      </c>
    </row>
    <row r="15" spans="1:3">
      <c r="A15" s="18">
        <f t="shared" si="0"/>
        <v>13</v>
      </c>
      <c r="B15" s="13" t="s">
        <v>27</v>
      </c>
      <c r="C15" s="20">
        <v>196</v>
      </c>
    </row>
    <row r="16" spans="1:3">
      <c r="A16" s="18">
        <f t="shared" si="0"/>
        <v>14</v>
      </c>
      <c r="B16" s="13" t="s">
        <v>28</v>
      </c>
      <c r="C16" s="20">
        <v>156</v>
      </c>
    </row>
    <row r="17" spans="1:3">
      <c r="A17" s="18">
        <f t="shared" si="0"/>
        <v>15</v>
      </c>
      <c r="B17" s="13" t="s">
        <v>29</v>
      </c>
      <c r="C17" s="20">
        <v>149</v>
      </c>
    </row>
    <row r="18" spans="1:3">
      <c r="A18" s="18">
        <f t="shared" si="0"/>
        <v>16</v>
      </c>
      <c r="B18" s="13" t="s">
        <v>31</v>
      </c>
      <c r="C18" s="20">
        <v>119</v>
      </c>
    </row>
    <row r="19" spans="1:3">
      <c r="A19" s="18">
        <f t="shared" si="0"/>
        <v>17</v>
      </c>
      <c r="B19" s="13" t="s">
        <v>32</v>
      </c>
      <c r="C19" s="20">
        <v>111</v>
      </c>
    </row>
    <row r="20" spans="1:3">
      <c r="A20" s="18">
        <f t="shared" si="0"/>
        <v>18</v>
      </c>
      <c r="B20" s="13" t="s">
        <v>30</v>
      </c>
      <c r="C20" s="20">
        <v>111</v>
      </c>
    </row>
    <row r="21" spans="1:3">
      <c r="A21" s="18">
        <f t="shared" si="0"/>
        <v>19</v>
      </c>
      <c r="B21" s="13" t="s">
        <v>33</v>
      </c>
      <c r="C21" s="20">
        <v>101</v>
      </c>
    </row>
    <row r="22" spans="1:3" ht="13.5" thickBot="1">
      <c r="A22" s="19">
        <f t="shared" si="0"/>
        <v>20</v>
      </c>
      <c r="B22" s="17" t="s">
        <v>40</v>
      </c>
      <c r="C22" s="21">
        <v>98</v>
      </c>
    </row>
    <row r="24" spans="1:3" ht="21" thickBot="1">
      <c r="A24" s="34">
        <v>2011</v>
      </c>
      <c r="B24" s="34"/>
      <c r="C24" s="34"/>
    </row>
    <row r="25" spans="1:3">
      <c r="A25" s="14" t="s">
        <v>35</v>
      </c>
      <c r="B25" s="15" t="s">
        <v>34</v>
      </c>
      <c r="C25" s="16" t="s">
        <v>0</v>
      </c>
    </row>
    <row r="26" spans="1:3">
      <c r="A26" s="18">
        <v>1</v>
      </c>
      <c r="B26" s="1" t="s">
        <v>16</v>
      </c>
      <c r="C26" s="22">
        <v>546</v>
      </c>
    </row>
    <row r="27" spans="1:3">
      <c r="A27" s="18">
        <f>A26+1</f>
        <v>2</v>
      </c>
      <c r="B27" s="1" t="s">
        <v>15</v>
      </c>
      <c r="C27" s="22">
        <v>507</v>
      </c>
    </row>
    <row r="28" spans="1:3">
      <c r="A28" s="18">
        <f t="shared" ref="A28:A45" si="1">A27+1</f>
        <v>3</v>
      </c>
      <c r="B28" s="1" t="s">
        <v>17</v>
      </c>
      <c r="C28" s="22">
        <v>496</v>
      </c>
    </row>
    <row r="29" spans="1:3">
      <c r="A29" s="18">
        <f t="shared" si="1"/>
        <v>4</v>
      </c>
      <c r="B29" s="1" t="s">
        <v>18</v>
      </c>
      <c r="C29" s="22">
        <v>479</v>
      </c>
    </row>
    <row r="30" spans="1:3">
      <c r="A30" s="18">
        <f t="shared" si="1"/>
        <v>5</v>
      </c>
      <c r="B30" s="1" t="s">
        <v>20</v>
      </c>
      <c r="C30" s="22">
        <v>374</v>
      </c>
    </row>
    <row r="31" spans="1:3">
      <c r="A31" s="18">
        <f t="shared" si="1"/>
        <v>6</v>
      </c>
      <c r="B31" s="1" t="s">
        <v>19</v>
      </c>
      <c r="C31" s="22">
        <v>368</v>
      </c>
    </row>
    <row r="32" spans="1:3">
      <c r="A32" s="18">
        <f t="shared" si="1"/>
        <v>7</v>
      </c>
      <c r="B32" s="1" t="s">
        <v>21</v>
      </c>
      <c r="C32" s="22">
        <v>352</v>
      </c>
    </row>
    <row r="33" spans="1:3">
      <c r="A33" s="18">
        <f t="shared" si="1"/>
        <v>8</v>
      </c>
      <c r="B33" s="1" t="s">
        <v>24</v>
      </c>
      <c r="C33" s="22">
        <v>350</v>
      </c>
    </row>
    <row r="34" spans="1:3">
      <c r="A34" s="18">
        <f t="shared" si="1"/>
        <v>9</v>
      </c>
      <c r="B34" s="1" t="s">
        <v>22</v>
      </c>
      <c r="C34" s="22">
        <v>277</v>
      </c>
    </row>
    <row r="35" spans="1:3">
      <c r="A35" s="18">
        <f t="shared" si="1"/>
        <v>10</v>
      </c>
      <c r="B35" s="1" t="s">
        <v>23</v>
      </c>
      <c r="C35" s="22">
        <v>273</v>
      </c>
    </row>
    <row r="36" spans="1:3">
      <c r="A36" s="18">
        <f t="shared" si="1"/>
        <v>11</v>
      </c>
      <c r="B36" s="13" t="s">
        <v>26</v>
      </c>
      <c r="C36" s="20">
        <v>242</v>
      </c>
    </row>
    <row r="37" spans="1:3">
      <c r="A37" s="18">
        <f t="shared" si="1"/>
        <v>12</v>
      </c>
      <c r="B37" s="13" t="s">
        <v>25</v>
      </c>
      <c r="C37" s="20">
        <v>213</v>
      </c>
    </row>
    <row r="38" spans="1:3">
      <c r="A38" s="18">
        <f t="shared" si="1"/>
        <v>13</v>
      </c>
      <c r="B38" s="13" t="s">
        <v>27</v>
      </c>
      <c r="C38" s="20">
        <v>193</v>
      </c>
    </row>
    <row r="39" spans="1:3">
      <c r="A39" s="18">
        <f t="shared" si="1"/>
        <v>14</v>
      </c>
      <c r="B39" s="13" t="s">
        <v>29</v>
      </c>
      <c r="C39" s="20">
        <v>167</v>
      </c>
    </row>
    <row r="40" spans="1:3">
      <c r="A40" s="18">
        <f t="shared" si="1"/>
        <v>15</v>
      </c>
      <c r="B40" s="13" t="s">
        <v>28</v>
      </c>
      <c r="C40" s="20">
        <v>156</v>
      </c>
    </row>
    <row r="41" spans="1:3">
      <c r="A41" s="18">
        <f t="shared" si="1"/>
        <v>16</v>
      </c>
      <c r="B41" s="13" t="s">
        <v>36</v>
      </c>
      <c r="C41" s="20">
        <v>153</v>
      </c>
    </row>
    <row r="42" spans="1:3">
      <c r="A42" s="18">
        <f t="shared" si="1"/>
        <v>17</v>
      </c>
      <c r="B42" s="13" t="s">
        <v>33</v>
      </c>
      <c r="C42" s="20">
        <v>110</v>
      </c>
    </row>
    <row r="43" spans="1:3">
      <c r="A43" s="18">
        <f t="shared" si="1"/>
        <v>18</v>
      </c>
      <c r="B43" s="13" t="s">
        <v>30</v>
      </c>
      <c r="C43" s="20">
        <v>106</v>
      </c>
    </row>
    <row r="44" spans="1:3">
      <c r="A44" s="18">
        <f t="shared" si="1"/>
        <v>19</v>
      </c>
      <c r="B44" s="13" t="s">
        <v>41</v>
      </c>
      <c r="C44" s="20">
        <v>104</v>
      </c>
    </row>
    <row r="45" spans="1:3" ht="13.5" thickBot="1">
      <c r="A45" s="19">
        <f t="shared" si="1"/>
        <v>20</v>
      </c>
      <c r="B45" s="17" t="s">
        <v>31</v>
      </c>
      <c r="C45" s="21">
        <v>100</v>
      </c>
    </row>
    <row r="47" spans="1:3" ht="21" thickBot="1">
      <c r="A47" s="34">
        <v>2012</v>
      </c>
      <c r="B47" s="34"/>
      <c r="C47" s="34"/>
    </row>
    <row r="48" spans="1:3">
      <c r="A48" s="14" t="s">
        <v>35</v>
      </c>
      <c r="B48" s="15" t="s">
        <v>34</v>
      </c>
      <c r="C48" s="16" t="s">
        <v>0</v>
      </c>
    </row>
    <row r="49" spans="1:3">
      <c r="A49" s="18">
        <v>1</v>
      </c>
      <c r="B49" s="1" t="s">
        <v>15</v>
      </c>
      <c r="C49" s="22">
        <v>598</v>
      </c>
    </row>
    <row r="50" spans="1:3">
      <c r="A50" s="18">
        <f>A49+1</f>
        <v>2</v>
      </c>
      <c r="B50" s="1" t="s">
        <v>18</v>
      </c>
      <c r="C50" s="22">
        <v>493</v>
      </c>
    </row>
    <row r="51" spans="1:3">
      <c r="A51" s="18">
        <f t="shared" ref="A51:A68" si="2">A50+1</f>
        <v>3</v>
      </c>
      <c r="B51" s="1" t="s">
        <v>16</v>
      </c>
      <c r="C51" s="22">
        <v>468</v>
      </c>
    </row>
    <row r="52" spans="1:3">
      <c r="A52" s="18">
        <f t="shared" si="2"/>
        <v>4</v>
      </c>
      <c r="B52" s="1" t="s">
        <v>17</v>
      </c>
      <c r="C52" s="22">
        <v>394</v>
      </c>
    </row>
    <row r="53" spans="1:3">
      <c r="A53" s="18">
        <f t="shared" si="2"/>
        <v>5</v>
      </c>
      <c r="B53" s="1" t="s">
        <v>19</v>
      </c>
      <c r="C53" s="22">
        <v>387</v>
      </c>
    </row>
    <row r="54" spans="1:3">
      <c r="A54" s="18">
        <f t="shared" si="2"/>
        <v>6</v>
      </c>
      <c r="B54" s="1" t="s">
        <v>21</v>
      </c>
      <c r="C54" s="22">
        <v>333</v>
      </c>
    </row>
    <row r="55" spans="1:3">
      <c r="A55" s="18">
        <f t="shared" si="2"/>
        <v>7</v>
      </c>
      <c r="B55" s="1" t="s">
        <v>20</v>
      </c>
      <c r="C55" s="22">
        <v>329</v>
      </c>
    </row>
    <row r="56" spans="1:3">
      <c r="A56" s="18">
        <f t="shared" si="2"/>
        <v>8</v>
      </c>
      <c r="B56" s="1" t="s">
        <v>23</v>
      </c>
      <c r="C56" s="22">
        <v>286</v>
      </c>
    </row>
    <row r="57" spans="1:3">
      <c r="A57" s="18">
        <f t="shared" si="2"/>
        <v>9</v>
      </c>
      <c r="B57" s="1" t="s">
        <v>26</v>
      </c>
      <c r="C57" s="22">
        <v>259</v>
      </c>
    </row>
    <row r="58" spans="1:3">
      <c r="A58" s="18">
        <f t="shared" si="2"/>
        <v>10</v>
      </c>
      <c r="B58" s="1" t="s">
        <v>22</v>
      </c>
      <c r="C58" s="22">
        <v>240</v>
      </c>
    </row>
    <row r="59" spans="1:3">
      <c r="A59" s="18">
        <f t="shared" si="2"/>
        <v>11</v>
      </c>
      <c r="B59" s="13" t="s">
        <v>27</v>
      </c>
      <c r="C59" s="20">
        <v>207</v>
      </c>
    </row>
    <row r="60" spans="1:3">
      <c r="A60" s="18">
        <f t="shared" si="2"/>
        <v>12</v>
      </c>
      <c r="B60" s="13" t="s">
        <v>25</v>
      </c>
      <c r="C60" s="20">
        <v>194</v>
      </c>
    </row>
    <row r="61" spans="1:3">
      <c r="A61" s="18">
        <f t="shared" si="2"/>
        <v>13</v>
      </c>
      <c r="B61" s="13" t="s">
        <v>36</v>
      </c>
      <c r="C61" s="20">
        <v>164</v>
      </c>
    </row>
    <row r="62" spans="1:3">
      <c r="A62" s="18">
        <f t="shared" si="2"/>
        <v>14</v>
      </c>
      <c r="B62" s="13" t="s">
        <v>37</v>
      </c>
      <c r="C62" s="20">
        <v>146</v>
      </c>
    </row>
    <row r="63" spans="1:3">
      <c r="A63" s="18">
        <f t="shared" si="2"/>
        <v>15</v>
      </c>
      <c r="B63" s="13" t="s">
        <v>28</v>
      </c>
      <c r="C63" s="20">
        <v>141</v>
      </c>
    </row>
    <row r="64" spans="1:3">
      <c r="A64" s="18">
        <f t="shared" si="2"/>
        <v>16</v>
      </c>
      <c r="B64" s="13" t="s">
        <v>30</v>
      </c>
      <c r="C64" s="20">
        <v>130</v>
      </c>
    </row>
    <row r="65" spans="1:3">
      <c r="A65" s="18">
        <f t="shared" si="2"/>
        <v>17</v>
      </c>
      <c r="B65" s="13" t="s">
        <v>29</v>
      </c>
      <c r="C65" s="20">
        <v>118</v>
      </c>
    </row>
    <row r="66" spans="1:3">
      <c r="A66" s="18">
        <f t="shared" si="2"/>
        <v>18</v>
      </c>
      <c r="B66" s="13" t="s">
        <v>31</v>
      </c>
      <c r="C66" s="20">
        <v>108</v>
      </c>
    </row>
    <row r="67" spans="1:3">
      <c r="A67" s="18">
        <f t="shared" si="2"/>
        <v>19</v>
      </c>
      <c r="B67" s="13" t="s">
        <v>38</v>
      </c>
      <c r="C67" s="20">
        <v>105</v>
      </c>
    </row>
    <row r="68" spans="1:3" ht="13.5" thickBot="1">
      <c r="A68" s="19">
        <f t="shared" si="2"/>
        <v>20</v>
      </c>
      <c r="B68" s="17" t="s">
        <v>39</v>
      </c>
      <c r="C68" s="21">
        <v>102</v>
      </c>
    </row>
    <row r="70" spans="1:3" ht="21" thickBot="1">
      <c r="A70" s="34">
        <v>2013</v>
      </c>
      <c r="B70" s="34"/>
      <c r="C70" s="34"/>
    </row>
    <row r="71" spans="1:3">
      <c r="A71" s="14" t="s">
        <v>35</v>
      </c>
      <c r="B71" s="15" t="s">
        <v>34</v>
      </c>
      <c r="C71" s="16" t="s">
        <v>0</v>
      </c>
    </row>
    <row r="72" spans="1:3">
      <c r="A72" s="18">
        <v>1</v>
      </c>
      <c r="B72" s="1" t="s">
        <v>15</v>
      </c>
      <c r="C72" s="22">
        <v>517</v>
      </c>
    </row>
    <row r="73" spans="1:3">
      <c r="A73" s="18">
        <f>A72+1</f>
        <v>2</v>
      </c>
      <c r="B73" s="1" t="s">
        <v>18</v>
      </c>
      <c r="C73" s="22">
        <v>493</v>
      </c>
    </row>
    <row r="74" spans="1:3">
      <c r="A74" s="18">
        <f t="shared" ref="A74:A91" si="3">A73+1</f>
        <v>3</v>
      </c>
      <c r="B74" s="1" t="s">
        <v>43</v>
      </c>
      <c r="C74" s="22">
        <v>433</v>
      </c>
    </row>
    <row r="75" spans="1:3">
      <c r="A75" s="18">
        <f t="shared" si="3"/>
        <v>4</v>
      </c>
      <c r="B75" s="1" t="s">
        <v>17</v>
      </c>
      <c r="C75" s="22">
        <v>422</v>
      </c>
    </row>
    <row r="76" spans="1:3">
      <c r="A76" s="18">
        <f t="shared" si="3"/>
        <v>5</v>
      </c>
      <c r="B76" s="1" t="s">
        <v>44</v>
      </c>
      <c r="C76" s="22">
        <v>366</v>
      </c>
    </row>
    <row r="77" spans="1:3">
      <c r="A77" s="18">
        <f t="shared" si="3"/>
        <v>6</v>
      </c>
      <c r="B77" s="1" t="s">
        <v>21</v>
      </c>
      <c r="C77" s="22">
        <v>345</v>
      </c>
    </row>
    <row r="78" spans="1:3">
      <c r="A78" s="18">
        <f t="shared" si="3"/>
        <v>7</v>
      </c>
      <c r="B78" s="1" t="s">
        <v>45</v>
      </c>
      <c r="C78" s="22">
        <v>299</v>
      </c>
    </row>
    <row r="79" spans="1:3">
      <c r="A79" s="18">
        <f t="shared" si="3"/>
        <v>8</v>
      </c>
      <c r="B79" s="1" t="s">
        <v>46</v>
      </c>
      <c r="C79" s="22">
        <v>250</v>
      </c>
    </row>
    <row r="80" spans="1:3">
      <c r="A80" s="18">
        <f t="shared" si="3"/>
        <v>9</v>
      </c>
      <c r="B80" s="1" t="s">
        <v>22</v>
      </c>
      <c r="C80" s="22">
        <v>248</v>
      </c>
    </row>
    <row r="81" spans="1:3">
      <c r="A81" s="18">
        <f t="shared" si="3"/>
        <v>10</v>
      </c>
      <c r="B81" s="1" t="s">
        <v>27</v>
      </c>
      <c r="C81" s="22">
        <v>238</v>
      </c>
    </row>
    <row r="82" spans="1:3">
      <c r="A82" s="18">
        <f t="shared" si="3"/>
        <v>11</v>
      </c>
      <c r="B82" s="13" t="s">
        <v>23</v>
      </c>
      <c r="C82" s="20">
        <v>236</v>
      </c>
    </row>
    <row r="83" spans="1:3">
      <c r="A83" s="18">
        <f t="shared" si="3"/>
        <v>12</v>
      </c>
      <c r="B83" s="13" t="s">
        <v>25</v>
      </c>
      <c r="C83" s="20">
        <v>197</v>
      </c>
    </row>
    <row r="84" spans="1:3">
      <c r="A84" s="18">
        <f t="shared" si="3"/>
        <v>13</v>
      </c>
      <c r="B84" s="13" t="s">
        <v>47</v>
      </c>
      <c r="C84" s="20">
        <v>161</v>
      </c>
    </row>
    <row r="85" spans="1:3">
      <c r="A85" s="18">
        <f t="shared" si="3"/>
        <v>14</v>
      </c>
      <c r="B85" s="13" t="s">
        <v>48</v>
      </c>
      <c r="C85" s="20">
        <v>141</v>
      </c>
    </row>
    <row r="86" spans="1:3">
      <c r="A86" s="18">
        <f t="shared" si="3"/>
        <v>15</v>
      </c>
      <c r="B86" s="13" t="s">
        <v>30</v>
      </c>
      <c r="C86" s="20">
        <v>126</v>
      </c>
    </row>
    <row r="87" spans="1:3">
      <c r="A87" s="18">
        <f t="shared" si="3"/>
        <v>16</v>
      </c>
      <c r="B87" s="13" t="s">
        <v>28</v>
      </c>
      <c r="C87" s="20">
        <v>119</v>
      </c>
    </row>
    <row r="88" spans="1:3">
      <c r="A88" s="18">
        <f t="shared" si="3"/>
        <v>17</v>
      </c>
      <c r="B88" s="13" t="s">
        <v>29</v>
      </c>
      <c r="C88" s="20">
        <v>115</v>
      </c>
    </row>
    <row r="89" spans="1:3">
      <c r="A89" s="18">
        <f t="shared" si="3"/>
        <v>18</v>
      </c>
      <c r="B89" s="13" t="s">
        <v>49</v>
      </c>
      <c r="C89" s="20">
        <v>105</v>
      </c>
    </row>
    <row r="90" spans="1:3">
      <c r="A90" s="18">
        <f t="shared" si="3"/>
        <v>19</v>
      </c>
      <c r="B90" s="13" t="s">
        <v>39</v>
      </c>
      <c r="C90" s="20">
        <v>97</v>
      </c>
    </row>
    <row r="91" spans="1:3" ht="13.5" thickBot="1">
      <c r="A91" s="19">
        <f t="shared" si="3"/>
        <v>20</v>
      </c>
      <c r="B91" s="17" t="s">
        <v>33</v>
      </c>
      <c r="C91" s="21">
        <v>85</v>
      </c>
    </row>
    <row r="92" spans="1:3">
      <c r="A92" s="35"/>
      <c r="B92" s="36"/>
      <c r="C92" s="37"/>
    </row>
    <row r="93" spans="1:3" ht="21" thickBot="1">
      <c r="A93" s="34" t="s">
        <v>51</v>
      </c>
      <c r="B93" s="34"/>
      <c r="C93" s="34"/>
    </row>
    <row r="94" spans="1:3">
      <c r="A94" s="14" t="s">
        <v>35</v>
      </c>
      <c r="B94" s="15" t="s">
        <v>34</v>
      </c>
      <c r="C94" s="16" t="s">
        <v>0</v>
      </c>
    </row>
    <row r="95" spans="1:3">
      <c r="A95" s="18">
        <v>1</v>
      </c>
      <c r="B95" s="1" t="s">
        <v>18</v>
      </c>
      <c r="C95" s="22">
        <v>54</v>
      </c>
    </row>
    <row r="96" spans="1:3">
      <c r="A96" s="18">
        <f>A95+1</f>
        <v>2</v>
      </c>
      <c r="B96" s="1" t="s">
        <v>43</v>
      </c>
      <c r="C96" s="22">
        <v>47</v>
      </c>
    </row>
    <row r="97" spans="1:3">
      <c r="A97" s="18">
        <f t="shared" ref="A97:A114" si="4">A96+1</f>
        <v>3</v>
      </c>
      <c r="B97" s="1" t="s">
        <v>21</v>
      </c>
      <c r="C97" s="22">
        <v>39</v>
      </c>
    </row>
    <row r="98" spans="1:3">
      <c r="A98" s="18">
        <f t="shared" si="4"/>
        <v>4</v>
      </c>
      <c r="B98" s="1" t="s">
        <v>15</v>
      </c>
      <c r="C98" s="22">
        <v>38</v>
      </c>
    </row>
    <row r="99" spans="1:3">
      <c r="A99" s="18">
        <f t="shared" si="4"/>
        <v>5</v>
      </c>
      <c r="B99" s="1" t="s">
        <v>45</v>
      </c>
      <c r="C99" s="22">
        <v>32</v>
      </c>
    </row>
    <row r="100" spans="1:3">
      <c r="A100" s="18">
        <f t="shared" si="4"/>
        <v>6</v>
      </c>
      <c r="B100" s="1" t="s">
        <v>17</v>
      </c>
      <c r="C100" s="22">
        <v>29</v>
      </c>
    </row>
    <row r="101" spans="1:3">
      <c r="A101" s="18">
        <f t="shared" si="4"/>
        <v>7</v>
      </c>
      <c r="B101" s="1" t="s">
        <v>44</v>
      </c>
      <c r="C101" s="22">
        <v>29</v>
      </c>
    </row>
    <row r="102" spans="1:3">
      <c r="A102" s="18">
        <f t="shared" si="4"/>
        <v>8</v>
      </c>
      <c r="B102" s="1" t="s">
        <v>46</v>
      </c>
      <c r="C102" s="22">
        <v>25</v>
      </c>
    </row>
    <row r="103" spans="1:3">
      <c r="A103" s="18">
        <f t="shared" si="4"/>
        <v>9</v>
      </c>
      <c r="B103" s="1" t="s">
        <v>28</v>
      </c>
      <c r="C103" s="22">
        <v>20</v>
      </c>
    </row>
    <row r="104" spans="1:3">
      <c r="A104" s="18">
        <f t="shared" si="4"/>
        <v>10</v>
      </c>
      <c r="B104" s="1" t="s">
        <v>27</v>
      </c>
      <c r="C104" s="22">
        <v>19</v>
      </c>
    </row>
    <row r="105" spans="1:3">
      <c r="A105" s="18">
        <f t="shared" si="4"/>
        <v>11</v>
      </c>
      <c r="B105" s="13" t="s">
        <v>25</v>
      </c>
      <c r="C105" s="20">
        <v>17</v>
      </c>
    </row>
    <row r="106" spans="1:3">
      <c r="A106" s="18">
        <f t="shared" si="4"/>
        <v>12</v>
      </c>
      <c r="B106" s="13" t="s">
        <v>23</v>
      </c>
      <c r="C106" s="20">
        <v>16</v>
      </c>
    </row>
    <row r="107" spans="1:3">
      <c r="A107" s="18">
        <f t="shared" si="4"/>
        <v>13</v>
      </c>
      <c r="B107" s="13" t="s">
        <v>29</v>
      </c>
      <c r="C107" s="20">
        <v>15</v>
      </c>
    </row>
    <row r="108" spans="1:3">
      <c r="A108" s="18">
        <f t="shared" si="4"/>
        <v>14</v>
      </c>
      <c r="B108" s="13" t="s">
        <v>47</v>
      </c>
      <c r="C108" s="20">
        <v>14</v>
      </c>
    </row>
    <row r="109" spans="1:3">
      <c r="A109" s="18">
        <f t="shared" si="4"/>
        <v>15</v>
      </c>
      <c r="B109" s="13" t="s">
        <v>49</v>
      </c>
      <c r="C109" s="20">
        <v>11</v>
      </c>
    </row>
    <row r="110" spans="1:3">
      <c r="A110" s="18">
        <f t="shared" si="4"/>
        <v>16</v>
      </c>
      <c r="B110" s="13" t="s">
        <v>33</v>
      </c>
      <c r="C110" s="20">
        <v>10</v>
      </c>
    </row>
    <row r="111" spans="1:3">
      <c r="A111" s="18">
        <f t="shared" si="4"/>
        <v>17</v>
      </c>
      <c r="B111" s="13" t="s">
        <v>50</v>
      </c>
      <c r="C111" s="20">
        <v>10</v>
      </c>
    </row>
    <row r="112" spans="1:3">
      <c r="A112" s="18">
        <f t="shared" si="4"/>
        <v>18</v>
      </c>
      <c r="B112" s="13" t="s">
        <v>22</v>
      </c>
      <c r="C112" s="20">
        <v>9</v>
      </c>
    </row>
    <row r="113" spans="1:3">
      <c r="A113" s="18">
        <f t="shared" si="4"/>
        <v>19</v>
      </c>
      <c r="B113" s="13" t="s">
        <v>53</v>
      </c>
      <c r="C113" s="20">
        <v>9</v>
      </c>
    </row>
    <row r="114" spans="1:3" ht="13.5" thickBot="1">
      <c r="A114" s="19">
        <f t="shared" si="4"/>
        <v>20</v>
      </c>
      <c r="B114" s="17" t="s">
        <v>54</v>
      </c>
      <c r="C114" s="21">
        <v>9</v>
      </c>
    </row>
    <row r="115" spans="1:3">
      <c r="A115" s="35"/>
      <c r="B115" s="36"/>
      <c r="C115" s="37"/>
    </row>
    <row r="117" spans="1:3" ht="21" thickBot="1">
      <c r="A117" s="34" t="s">
        <v>52</v>
      </c>
      <c r="B117" s="34"/>
      <c r="C117" s="34"/>
    </row>
    <row r="118" spans="1:3">
      <c r="A118" s="14" t="s">
        <v>35</v>
      </c>
      <c r="B118" s="15" t="s">
        <v>34</v>
      </c>
      <c r="C118" s="16" t="s">
        <v>0</v>
      </c>
    </row>
    <row r="119" spans="1:3">
      <c r="A119" s="18">
        <v>1</v>
      </c>
      <c r="B119" s="1" t="s">
        <v>15</v>
      </c>
      <c r="C119" s="22">
        <v>2180</v>
      </c>
    </row>
    <row r="120" spans="1:3">
      <c r="A120" s="18">
        <f>A119+1</f>
        <v>2</v>
      </c>
      <c r="B120" s="1" t="s">
        <v>43</v>
      </c>
      <c r="C120" s="22">
        <v>1974</v>
      </c>
    </row>
    <row r="121" spans="1:3">
      <c r="A121" s="18">
        <f t="shared" ref="A121:A138" si="5">A120+1</f>
        <v>3</v>
      </c>
      <c r="B121" s="1" t="s">
        <v>18</v>
      </c>
      <c r="C121" s="22">
        <v>1941</v>
      </c>
    </row>
    <row r="122" spans="1:3">
      <c r="A122" s="18">
        <f t="shared" si="5"/>
        <v>4</v>
      </c>
      <c r="B122" s="1" t="s">
        <v>17</v>
      </c>
      <c r="C122" s="22">
        <v>1825</v>
      </c>
    </row>
    <row r="123" spans="1:3">
      <c r="A123" s="18">
        <f t="shared" si="5"/>
        <v>5</v>
      </c>
      <c r="B123" s="1" t="s">
        <v>44</v>
      </c>
      <c r="C123" s="22">
        <v>1528</v>
      </c>
    </row>
    <row r="124" spans="1:3">
      <c r="A124" s="18">
        <f t="shared" si="5"/>
        <v>6</v>
      </c>
      <c r="B124" s="1" t="s">
        <v>21</v>
      </c>
      <c r="C124" s="22">
        <v>1438</v>
      </c>
    </row>
    <row r="125" spans="1:3">
      <c r="A125" s="18">
        <f t="shared" si="5"/>
        <v>7</v>
      </c>
      <c r="B125" s="1" t="s">
        <v>45</v>
      </c>
      <c r="C125" s="22">
        <v>1419</v>
      </c>
    </row>
    <row r="126" spans="1:3">
      <c r="A126" s="18">
        <f t="shared" si="5"/>
        <v>8</v>
      </c>
      <c r="B126" s="1" t="s">
        <v>23</v>
      </c>
      <c r="C126" s="22">
        <v>1073</v>
      </c>
    </row>
    <row r="127" spans="1:3">
      <c r="A127" s="18">
        <f t="shared" si="5"/>
        <v>9</v>
      </c>
      <c r="B127" s="1" t="s">
        <v>22</v>
      </c>
      <c r="C127" s="22">
        <v>1021</v>
      </c>
    </row>
    <row r="128" spans="1:3">
      <c r="A128" s="18">
        <f t="shared" si="5"/>
        <v>10</v>
      </c>
      <c r="B128" s="1" t="s">
        <v>46</v>
      </c>
      <c r="C128" s="22">
        <v>998</v>
      </c>
    </row>
    <row r="129" spans="1:3">
      <c r="A129" s="18">
        <f t="shared" si="5"/>
        <v>11</v>
      </c>
      <c r="B129" s="13" t="s">
        <v>25</v>
      </c>
      <c r="C129" s="20">
        <v>864</v>
      </c>
    </row>
    <row r="130" spans="1:3">
      <c r="A130" s="18">
        <f t="shared" si="5"/>
        <v>12</v>
      </c>
      <c r="B130" s="13" t="s">
        <v>27</v>
      </c>
      <c r="C130" s="20">
        <v>853</v>
      </c>
    </row>
    <row r="131" spans="1:3">
      <c r="A131" s="18">
        <f t="shared" si="5"/>
        <v>13</v>
      </c>
      <c r="B131" s="13" t="s">
        <v>24</v>
      </c>
      <c r="C131" s="20">
        <v>594</v>
      </c>
    </row>
    <row r="132" spans="1:3">
      <c r="A132" s="18">
        <f t="shared" si="5"/>
        <v>14</v>
      </c>
      <c r="B132" s="13" t="s">
        <v>28</v>
      </c>
      <c r="C132" s="20">
        <v>592</v>
      </c>
    </row>
    <row r="133" spans="1:3">
      <c r="A133" s="18">
        <f t="shared" si="5"/>
        <v>15</v>
      </c>
      <c r="B133" s="13" t="s">
        <v>47</v>
      </c>
      <c r="C133" s="20">
        <v>570</v>
      </c>
    </row>
    <row r="134" spans="1:3">
      <c r="A134" s="18">
        <f t="shared" si="5"/>
        <v>16</v>
      </c>
      <c r="B134" s="13" t="s">
        <v>29</v>
      </c>
      <c r="C134" s="20">
        <v>564</v>
      </c>
    </row>
    <row r="135" spans="1:3">
      <c r="A135" s="18">
        <f t="shared" si="5"/>
        <v>17</v>
      </c>
      <c r="B135" s="13" t="s">
        <v>30</v>
      </c>
      <c r="C135" s="20">
        <v>481</v>
      </c>
    </row>
    <row r="136" spans="1:3">
      <c r="A136" s="18">
        <f t="shared" si="5"/>
        <v>18</v>
      </c>
      <c r="B136" s="13" t="s">
        <v>49</v>
      </c>
      <c r="C136" s="20">
        <v>443</v>
      </c>
    </row>
    <row r="137" spans="1:3">
      <c r="A137" s="18">
        <f t="shared" si="5"/>
        <v>19</v>
      </c>
      <c r="B137" s="13" t="s">
        <v>33</v>
      </c>
      <c r="C137" s="20">
        <v>402</v>
      </c>
    </row>
    <row r="138" spans="1:3" ht="13.5" thickBot="1">
      <c r="A138" s="19">
        <f t="shared" si="5"/>
        <v>20</v>
      </c>
      <c r="B138" s="17" t="s">
        <v>50</v>
      </c>
      <c r="C138" s="21">
        <v>401</v>
      </c>
    </row>
  </sheetData>
  <mergeCells count="6">
    <mergeCell ref="A1:C1"/>
    <mergeCell ref="A24:C24"/>
    <mergeCell ref="A47:C47"/>
    <mergeCell ref="A70:C70"/>
    <mergeCell ref="A117:C117"/>
    <mergeCell ref="A93:C9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Year  Month</vt:lpstr>
      <vt:lpstr>Locations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Limongi</dc:creator>
  <cp:lastModifiedBy>mjanssen</cp:lastModifiedBy>
  <dcterms:created xsi:type="dcterms:W3CDTF">2013-09-03T17:50:14Z</dcterms:created>
  <dcterms:modified xsi:type="dcterms:W3CDTF">2014-02-04T14:25:37Z</dcterms:modified>
</cp:coreProperties>
</file>